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12" r:id="rId1"/>
  </sheets>
  <externalReferences>
    <externalReference r:id="rId2"/>
  </externalReferences>
  <definedNames>
    <definedName name="_xlnm._FilterDatabase" localSheetId="0" hidden="1">'კრებსითი სატენდერო'!$A$6:$G$86</definedName>
    <definedName name="_xlnm.Print_Area" localSheetId="0">'კრებსითი სატენდერო'!$A$1:$F$88</definedName>
    <definedName name="_xlnm.Print_Titles" localSheetId="0">'კრებსითი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2" l="1"/>
  <c r="F85" i="12"/>
  <c r="F79" i="12" l="1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80" i="12" l="1"/>
  <c r="F81" i="12" s="1"/>
  <c r="F82" i="12" s="1"/>
  <c r="F83" i="12" l="1"/>
  <c r="F84" i="12" s="1"/>
</calcChain>
</file>

<file path=xl/sharedStrings.xml><?xml version="1.0" encoding="utf-8"?>
<sst xmlns="http://schemas.openxmlformats.org/spreadsheetml/2006/main" count="303" uniqueCount="147">
  <si>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</si>
  <si>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</si>
  <si>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</si>
  <si>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</si>
  <si>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</si>
  <si>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</si>
  <si>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</si>
  <si>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</si>
  <si>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</si>
  <si>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</si>
  <si>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</si>
  <si>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</si>
  <si>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</si>
  <si>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</si>
  <si>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</si>
  <si>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</si>
  <si>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</si>
  <si>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</si>
  <si>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</si>
  <si>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</si>
  <si>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ასფალტის საფარის მოხსნა სისქით 10 სმ სანგრევი ჩაქუჩით</t>
  </si>
  <si>
    <t>3</t>
  </si>
  <si>
    <t>20</t>
  </si>
  <si>
    <t>25</t>
  </si>
  <si>
    <t>10</t>
  </si>
  <si>
    <t>ჭის შიდა და გარე ზედაპირის ჰიდროიზოლაცია ბიტუმ-ზეთოვანი მასტიკით 2 ფენად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</si>
  <si>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</si>
  <si>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</si>
  <si>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</si>
  <si>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</si>
  <si>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</si>
  <si>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</si>
  <si>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</si>
  <si>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</si>
  <si>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</si>
  <si>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</si>
  <si>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</si>
  <si>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</si>
  <si>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21</t>
  </si>
  <si>
    <t>22</t>
  </si>
  <si>
    <t>23</t>
  </si>
  <si>
    <t>27</t>
  </si>
  <si>
    <t>შემაერთებელი გოფრირებული ქურო d=300 მმ</t>
  </si>
  <si>
    <t>18</t>
  </si>
  <si>
    <t>19</t>
  </si>
  <si>
    <t>გასაბერი ბალიშები d=300 მმ მილისთვის დასახშობად</t>
  </si>
  <si>
    <t>ავტოთვითმცლელით გატანა 20 კმ</t>
  </si>
  <si>
    <t>დამუშავებული გრუნტის გატანა ავტოთვითმცლელებით 20 კმ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</si>
  <si>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</si>
  <si>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</si>
  <si>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</si>
  <si>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3.1</t>
  </si>
  <si>
    <t>4.1</t>
  </si>
  <si>
    <t>10-1</t>
  </si>
  <si>
    <t>11-1</t>
  </si>
  <si>
    <t>12-1</t>
  </si>
  <si>
    <t>13-1</t>
  </si>
  <si>
    <t>13-2</t>
  </si>
  <si>
    <t>13-3</t>
  </si>
  <si>
    <t>14-1</t>
  </si>
  <si>
    <t>14-2</t>
  </si>
  <si>
    <t>15-1</t>
  </si>
  <si>
    <t>16-1</t>
  </si>
  <si>
    <t>17-1</t>
  </si>
  <si>
    <t>17-2</t>
  </si>
  <si>
    <t>18-1</t>
  </si>
  <si>
    <t>19-1</t>
  </si>
  <si>
    <t>19-2</t>
  </si>
  <si>
    <t>20-1</t>
  </si>
  <si>
    <t>20-2</t>
  </si>
  <si>
    <t>22-1</t>
  </si>
  <si>
    <t>22-2</t>
  </si>
  <si>
    <t>23-1</t>
  </si>
  <si>
    <t>28-1</t>
  </si>
  <si>
    <t>კგ</t>
  </si>
  <si>
    <t>ბეტონის ღარის მოწყობა, ბეტონით მარკა B25 (M-350)</t>
  </si>
  <si>
    <t>24</t>
  </si>
  <si>
    <t>24-1</t>
  </si>
  <si>
    <t>24-2</t>
  </si>
  <si>
    <t>24-3</t>
  </si>
  <si>
    <t>24-4</t>
  </si>
  <si>
    <t>24-5</t>
  </si>
  <si>
    <t>24-6</t>
  </si>
  <si>
    <t>24-7</t>
  </si>
  <si>
    <t>24-8</t>
  </si>
  <si>
    <t>25-1</t>
  </si>
  <si>
    <t>25-2</t>
  </si>
  <si>
    <t>25-3</t>
  </si>
  <si>
    <t>25-4</t>
  </si>
  <si>
    <t>25-5</t>
  </si>
  <si>
    <t>25-6</t>
  </si>
  <si>
    <t>25-7</t>
  </si>
  <si>
    <t>25-8</t>
  </si>
  <si>
    <t>26</t>
  </si>
  <si>
    <t>26-1</t>
  </si>
  <si>
    <t>27-1</t>
  </si>
  <si>
    <t>17-3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</si>
  <si>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</si>
  <si>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</si>
  <si>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</si>
  <si>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</si>
  <si>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</si>
  <si>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</si>
  <si>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</si>
  <si>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</si>
  <si>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</t>
  </si>
  <si>
    <t>დამტვრეული ასფალტის ნატეხების დატვირთვა ავ/თვითმც. და გატანა 20 კმ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</si>
  <si>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</si>
  <si>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გადაადგი-ლება 50 მ-ზე სამშენებლო ობიექტზე მექანიზმის გამოყენებით და თხრილში ჩაყრა</t>
  </si>
  <si>
    <t>ქვიშის 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</si>
  <si>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</si>
  <si>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</si>
  <si>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</si>
  <si>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</si>
  <si>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</si>
  <si>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</si>
  <si>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კედლებისა და ჭის ქვაბულის გამაგრება ხის ფარებით</t>
  </si>
  <si>
    <t>კანალიზაციის პოლიეთილენის გოფრირებული მილის SN8 d=300 მმ შეძენა, მოწყობა (მილძაბრა ბოლოებით)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</si>
  <si>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</si>
  <si>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</si>
  <si>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არსებული გაუქმებული კანალიზაციის d=300მმ მილის შევსება ბეტონის ხსნარით მარკა M-50 (B3.5) თავსა და მოლოში</t>
  </si>
  <si>
    <t>ბეტონი მარკა M-50 (B-3.5)</t>
  </si>
  <si>
    <t>ფოლადის მოლი d=150მმ</t>
  </si>
  <si>
    <t>სასიგნალო ლენტის შეძენა და მოწყობა SN8 d=300 მმ მილზე</t>
  </si>
  <si>
    <t>საპროექტო მილის SN8 d=300 მმ შეჭრა საპროექტო კანალიზაციის ჭაში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</si>
  <si>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</si>
  <si>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</si>
  <si>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საპროექტო მილის SN8 d=300 მმ შეჭრა არსებულ კანალიზაციის ჭაში</t>
  </si>
  <si>
    <t>საპროექტო მილის SN8 d=100 მმ შეჭრა საპროექტო კანალიზაციის ჭაში</t>
  </si>
  <si>
    <t>არსებული მილის SN8 d=300 მმ შეჭრა საპროექტო კანალიზაციის ჭაში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</si>
  <si>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</si>
  <si>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</si>
  <si>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კანალიზაციის რ/ბ ანაკრები წრიული ჭის D=1000 მმ Hსრ.=1800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</si>
  <si>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</si>
  <si>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D=1000 მმ / H=500 მმ (პროექტით)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</si>
  <si>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</si>
  <si>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</si>
  <si>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</si>
  <si>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კანალიზაციის რ/ბ ანაკრები წრიული ჭის D=1000 მმ Hსრ.=1400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</si>
  <si>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ბიტუმ-ზეთოვანი</t>
  </si>
  <si>
    <t>კანალიზაციის პოლიეთილენის გოფრირებული მილის SN4 d=200 მმ შეძენა, მოწყობა ტრანშეიდან ჩამდინარე ფეკალური წყლის გასაყვანად (დროებითი მილი)</t>
  </si>
  <si>
    <t>კანალიზაციის პოლიეთილენის გოფრირებული მილი SN4 d=200 მმ</t>
  </si>
  <si>
    <t>არსებული d=300 მმ მილის დასახშობად გასაბერი ბალიშის მონტაჟი და დემონტაჟი</t>
  </si>
  <si>
    <t>ზედნადები ხარჯები</t>
  </si>
  <si>
    <t>დ.ღ.გ.</t>
  </si>
  <si>
    <t>gwp</t>
  </si>
  <si>
    <t xml:space="preserve">სტურუას ქუჩა კანალიზაციის ქსელის რეაბილიტაცია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</si>
</sst>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8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12" xfId="6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12" xfId="1" applyFont="1" applyFill="1" applyBorder="1" applyAlignment="1" applyProtection="1">
      <alignment vertical="center"/>
      <protection locked="0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9" fontId="5" fillId="2" borderId="9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164" fontId="5" fillId="2" borderId="4" xfId="6" applyFont="1" applyFill="1" applyBorder="1" applyAlignment="1" applyProtection="1">
      <alignment horizontal="center" vertical="center"/>
      <protection locked="0"/>
    </xf>
    <xf numFmtId="164" fontId="5" fillId="2" borderId="4" xfId="6" applyFont="1" applyFill="1" applyBorder="1" applyAlignment="1" applyProtection="1">
      <alignment horizontal="center" vertical="center"/>
    </xf>
    <xf numFmtId="164" fontId="5" fillId="2" borderId="12" xfId="6" applyFont="1" applyFill="1" applyBorder="1" applyAlignment="1" applyProtection="1">
      <alignment horizontal="center" vertical="center"/>
      <protection locked="0"/>
    </xf>
    <xf numFmtId="164" fontId="5" fillId="2" borderId="12" xfId="6" applyFont="1" applyFill="1" applyBorder="1" applyAlignment="1" applyProtection="1">
      <alignment horizontal="center" vertical="center"/>
    </xf>
    <xf numFmtId="164" fontId="5" fillId="2" borderId="15" xfId="6" applyFont="1" applyFill="1" applyBorder="1" applyAlignment="1">
      <alignment horizontal="center" vertical="center"/>
    </xf>
    <xf numFmtId="164" fontId="5" fillId="2" borderId="7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164" fontId="4" fillId="2" borderId="9" xfId="6" applyFont="1" applyFill="1" applyBorder="1" applyAlignment="1" applyProtection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4" fillId="2" borderId="6" xfId="6" applyFont="1" applyFill="1" applyBorder="1" applyAlignment="1">
      <alignment horizontal="center" vertical="center"/>
    </xf>
    <xf numFmtId="172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7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O88"/>
  <sheetViews>
    <sheetView showGridLines="0" tabSelected="1" zoomScale="80" zoomScaleNormal="80" workbookViewId="0">
      <pane xSplit="2" ySplit="6" topLeftCell="C77" activePane="bottomRight" state="frozen"/>
      <selection pane="topRight" activeCell="C1" sqref="C1"/>
      <selection pane="bottomLeft" activeCell="A7" sqref="A7"/>
      <selection pane="bottomRight" activeCell="F87" sqref="F87"/>
    </sheetView>
  </sheetViews>
  <sheetFormatPr defaultColWidth="9.1796875" defaultRowHeight="16" x14ac:dyDescent="0.35"/>
  <cols>
    <col min="1" max="1" width="4.7265625" style="38" customWidth="1"/>
    <col min="2" max="2" width="52.1796875" style="8" customWidth="1"/>
    <col min="3" max="3" width="8.54296875" style="8" customWidth="1"/>
    <col min="4" max="4" width="12.54296875" style="8" bestFit="1" customWidth="1"/>
    <col min="5" max="5" width="11.26953125" style="8" customWidth="1"/>
    <col min="6" max="6" width="13.81640625" style="8" customWidth="1"/>
    <col min="7" max="7" width="31.453125" style="8" bestFit="1" customWidth="1"/>
    <col min="8" max="16384" width="9.1796875" style="8"/>
  </cols>
  <sheetData>
    <row r="1" spans="1:7" ht="16" customHeight="1" x14ac:dyDescent="0.35">
      <c r="A1" s="1" t="s">
        <v>146</v>
      </c>
      <c r="B1" s="1"/>
      <c r="C1" s="1"/>
      <c r="D1" s="1"/>
      <c r="E1" s="1"/>
      <c r="F1" s="1"/>
    </row>
    <row r="2" spans="1:7" ht="16.5" thickBot="1" x14ac:dyDescent="0.4">
      <c r="A2" s="51"/>
      <c r="B2" s="51"/>
      <c r="C2" s="51"/>
      <c r="D2" s="51"/>
      <c r="E2" s="51"/>
      <c r="F2" s="52"/>
      <c r="G2" s="69"/>
    </row>
    <row r="3" spans="1:7" ht="16.5" thickBot="1" x14ac:dyDescent="0.4">
      <c r="A3" s="9"/>
      <c r="G3" s="70"/>
    </row>
    <row r="4" spans="1:7" ht="16.5" thickBot="1" x14ac:dyDescent="0.4">
      <c r="A4" s="75" t="s">
        <v>0</v>
      </c>
      <c r="B4" s="74" t="s">
        <v>1</v>
      </c>
      <c r="C4" s="74" t="s">
        <v>2</v>
      </c>
      <c r="D4" s="74" t="s">
        <v>97</v>
      </c>
      <c r="E4" s="80" t="s">
        <v>3</v>
      </c>
      <c r="F4" s="77" t="s">
        <v>98</v>
      </c>
      <c r="G4" s="71"/>
    </row>
    <row r="5" spans="1:7" ht="16.5" thickBot="1" x14ac:dyDescent="0.4">
      <c r="A5" s="76"/>
      <c r="B5" s="79"/>
      <c r="C5" s="79"/>
      <c r="D5" s="79"/>
      <c r="E5" s="81"/>
      <c r="F5" s="78"/>
      <c r="G5" s="72"/>
    </row>
    <row r="6" spans="1:7" ht="16.5" thickBot="1" x14ac:dyDescent="0.4">
      <c r="A6" s="10">
        <v>1</v>
      </c>
      <c r="B6" s="7">
        <v>2</v>
      </c>
      <c r="C6" s="7">
        <v>3</v>
      </c>
      <c r="D6" s="7">
        <v>4</v>
      </c>
      <c r="E6" s="11">
        <v>5</v>
      </c>
      <c r="F6" s="12">
        <v>6</v>
      </c>
      <c r="G6" s="13">
        <v>7</v>
      </c>
    </row>
    <row r="7" spans="1:7" s="16" customFormat="1" x14ac:dyDescent="0.35">
      <c r="A7" s="14">
        <v>1</v>
      </c>
      <c r="B7" s="54" t="s">
        <v>105</v>
      </c>
      <c r="C7" s="15" t="s">
        <v>4</v>
      </c>
      <c r="D7" s="59">
        <v>126.6</v>
      </c>
      <c r="E7" s="59"/>
      <c r="F7" s="60">
        <f>D7*E7</f>
        <v>0</v>
      </c>
      <c r="G7" s="73" t="s">
        <v>100</v>
      </c>
    </row>
    <row r="8" spans="1:7" s="16" customFormat="1" ht="16.5" x14ac:dyDescent="0.35">
      <c r="A8" s="17" t="s">
        <v>19</v>
      </c>
      <c r="B8" s="39" t="s">
        <v>20</v>
      </c>
      <c r="C8" s="18" t="s">
        <v>103</v>
      </c>
      <c r="D8" s="61">
        <v>5.58</v>
      </c>
      <c r="E8" s="61"/>
      <c r="F8" s="61">
        <f>D8*E8</f>
        <v>0</v>
      </c>
      <c r="G8" s="73" t="s">
        <v>100</v>
      </c>
    </row>
    <row r="9" spans="1:7" s="22" customFormat="1" ht="16.5" x14ac:dyDescent="0.35">
      <c r="A9" s="40" t="s">
        <v>21</v>
      </c>
      <c r="B9" s="47" t="s">
        <v>106</v>
      </c>
      <c r="C9" s="21" t="s">
        <v>103</v>
      </c>
      <c r="D9" s="61">
        <v>5.58</v>
      </c>
      <c r="E9" s="61"/>
      <c r="F9" s="62">
        <f t="shared" ref="F9:F72" si="0">D9*E9</f>
        <v>0</v>
      </c>
      <c r="G9" s="73" t="s">
        <v>100</v>
      </c>
    </row>
    <row r="10" spans="1:7" s="22" customFormat="1" x14ac:dyDescent="0.35">
      <c r="A10" s="40" t="s">
        <v>51</v>
      </c>
      <c r="B10" s="41" t="s">
        <v>46</v>
      </c>
      <c r="C10" s="21" t="s">
        <v>10</v>
      </c>
      <c r="D10" s="62">
        <v>11.16</v>
      </c>
      <c r="E10" s="61"/>
      <c r="F10" s="62">
        <f t="shared" si="0"/>
        <v>0</v>
      </c>
      <c r="G10" s="73" t="s">
        <v>100</v>
      </c>
    </row>
    <row r="11" spans="1:7" ht="16.5" x14ac:dyDescent="0.35">
      <c r="A11" s="24" t="s">
        <v>26</v>
      </c>
      <c r="B11" s="39" t="s">
        <v>107</v>
      </c>
      <c r="C11" s="2" t="s">
        <v>103</v>
      </c>
      <c r="D11" s="61">
        <v>86</v>
      </c>
      <c r="E11" s="61"/>
      <c r="F11" s="62">
        <f t="shared" si="0"/>
        <v>0</v>
      </c>
      <c r="G11" s="73" t="s">
        <v>100</v>
      </c>
    </row>
    <row r="12" spans="1:7" ht="16.5" x14ac:dyDescent="0.35">
      <c r="A12" s="24" t="s">
        <v>52</v>
      </c>
      <c r="B12" s="6" t="s">
        <v>15</v>
      </c>
      <c r="C12" s="2" t="s">
        <v>103</v>
      </c>
      <c r="D12" s="5">
        <v>5.1599999999999997E-3</v>
      </c>
      <c r="E12" s="61"/>
      <c r="F12" s="62">
        <f t="shared" si="0"/>
        <v>0</v>
      </c>
      <c r="G12" s="73" t="s">
        <v>100</v>
      </c>
    </row>
    <row r="13" spans="1:7" ht="16.5" x14ac:dyDescent="0.35">
      <c r="A13" s="24" t="s">
        <v>27</v>
      </c>
      <c r="B13" s="39" t="s">
        <v>11</v>
      </c>
      <c r="C13" s="2" t="s">
        <v>103</v>
      </c>
      <c r="D13" s="62">
        <v>2.88</v>
      </c>
      <c r="E13" s="61"/>
      <c r="F13" s="62">
        <f t="shared" si="0"/>
        <v>0</v>
      </c>
      <c r="G13" s="73" t="s">
        <v>100</v>
      </c>
    </row>
    <row r="14" spans="1:7" ht="16.5" x14ac:dyDescent="0.35">
      <c r="A14" s="24" t="s">
        <v>28</v>
      </c>
      <c r="B14" s="39" t="s">
        <v>11</v>
      </c>
      <c r="C14" s="2" t="s">
        <v>103</v>
      </c>
      <c r="D14" s="62">
        <v>6.72</v>
      </c>
      <c r="E14" s="61"/>
      <c r="F14" s="62">
        <f t="shared" si="0"/>
        <v>0</v>
      </c>
      <c r="G14" s="73" t="s">
        <v>100</v>
      </c>
    </row>
    <row r="15" spans="1:7" s="22" customFormat="1" ht="16.5" x14ac:dyDescent="0.35">
      <c r="A15" s="40" t="s">
        <v>29</v>
      </c>
      <c r="B15" s="41" t="s">
        <v>12</v>
      </c>
      <c r="C15" s="21" t="s">
        <v>103</v>
      </c>
      <c r="D15" s="62">
        <v>6.72</v>
      </c>
      <c r="E15" s="61"/>
      <c r="F15" s="62">
        <f t="shared" si="0"/>
        <v>0</v>
      </c>
      <c r="G15" s="73" t="s">
        <v>100</v>
      </c>
    </row>
    <row r="16" spans="1:7" x14ac:dyDescent="0.35">
      <c r="A16" s="24" t="s">
        <v>30</v>
      </c>
      <c r="B16" s="39" t="s">
        <v>47</v>
      </c>
      <c r="C16" s="2" t="s">
        <v>10</v>
      </c>
      <c r="D16" s="62">
        <v>186.42</v>
      </c>
      <c r="E16" s="61"/>
      <c r="F16" s="62">
        <f t="shared" si="0"/>
        <v>0</v>
      </c>
      <c r="G16" s="73" t="s">
        <v>100</v>
      </c>
    </row>
    <row r="17" spans="1:223" s="42" customFormat="1" ht="16.5" x14ac:dyDescent="0.45">
      <c r="A17" s="24" t="s">
        <v>31</v>
      </c>
      <c r="B17" s="55" t="s">
        <v>108</v>
      </c>
      <c r="C17" s="2" t="s">
        <v>103</v>
      </c>
      <c r="D17" s="5">
        <v>30.8</v>
      </c>
      <c r="E17" s="61"/>
      <c r="F17" s="62">
        <f t="shared" si="0"/>
        <v>0</v>
      </c>
      <c r="G17" s="73" t="s">
        <v>100</v>
      </c>
    </row>
    <row r="18" spans="1:223" s="43" customFormat="1" ht="16.5" x14ac:dyDescent="0.45">
      <c r="A18" s="17" t="s">
        <v>24</v>
      </c>
      <c r="B18" s="56" t="s">
        <v>109</v>
      </c>
      <c r="C18" s="18" t="s">
        <v>103</v>
      </c>
      <c r="D18" s="62">
        <v>30.8</v>
      </c>
      <c r="E18" s="61"/>
      <c r="F18" s="62">
        <f t="shared" si="0"/>
        <v>0</v>
      </c>
      <c r="G18" s="73" t="s">
        <v>100</v>
      </c>
    </row>
    <row r="19" spans="1:223" s="43" customFormat="1" ht="16.5" x14ac:dyDescent="0.45">
      <c r="A19" s="17" t="s">
        <v>53</v>
      </c>
      <c r="B19" s="44" t="s">
        <v>110</v>
      </c>
      <c r="C19" s="18" t="s">
        <v>103</v>
      </c>
      <c r="D19" s="62">
        <v>33.880000000000003</v>
      </c>
      <c r="E19" s="61"/>
      <c r="F19" s="62">
        <f t="shared" si="0"/>
        <v>0</v>
      </c>
      <c r="G19" s="73" t="s">
        <v>99</v>
      </c>
    </row>
    <row r="20" spans="1:223" ht="16.5" x14ac:dyDescent="0.35">
      <c r="A20" s="24" t="s">
        <v>32</v>
      </c>
      <c r="B20" s="6" t="s">
        <v>111</v>
      </c>
      <c r="C20" s="2" t="s">
        <v>103</v>
      </c>
      <c r="D20" s="5">
        <v>0.97</v>
      </c>
      <c r="E20" s="61"/>
      <c r="F20" s="62">
        <f t="shared" si="0"/>
        <v>0</v>
      </c>
      <c r="G20" s="73" t="s">
        <v>100</v>
      </c>
    </row>
    <row r="21" spans="1:223" ht="16.5" x14ac:dyDescent="0.35">
      <c r="A21" s="24" t="s">
        <v>54</v>
      </c>
      <c r="B21" s="6" t="s">
        <v>112</v>
      </c>
      <c r="C21" s="2" t="s">
        <v>103</v>
      </c>
      <c r="D21" s="5">
        <v>1.1154999999999999</v>
      </c>
      <c r="E21" s="61"/>
      <c r="F21" s="62">
        <f t="shared" si="0"/>
        <v>0</v>
      </c>
      <c r="G21" s="73" t="s">
        <v>99</v>
      </c>
    </row>
    <row r="22" spans="1:223" s="43" customFormat="1" ht="16.5" x14ac:dyDescent="0.45">
      <c r="A22" s="24" t="s">
        <v>33</v>
      </c>
      <c r="B22" s="55" t="s">
        <v>113</v>
      </c>
      <c r="C22" s="2" t="s">
        <v>103</v>
      </c>
      <c r="D22" s="5">
        <v>12</v>
      </c>
      <c r="E22" s="61"/>
      <c r="F22" s="62">
        <f t="shared" si="0"/>
        <v>0</v>
      </c>
      <c r="G22" s="73" t="s">
        <v>100</v>
      </c>
    </row>
    <row r="23" spans="1:223" s="43" customFormat="1" x14ac:dyDescent="0.45">
      <c r="A23" s="25" t="s">
        <v>55</v>
      </c>
      <c r="B23" s="45" t="s">
        <v>114</v>
      </c>
      <c r="C23" s="2" t="s">
        <v>13</v>
      </c>
      <c r="D23" s="5">
        <v>13.200000000000001</v>
      </c>
      <c r="E23" s="61"/>
      <c r="F23" s="62">
        <f t="shared" si="0"/>
        <v>0</v>
      </c>
      <c r="G23" s="73" t="s">
        <v>99</v>
      </c>
    </row>
    <row r="24" spans="1:223" ht="16.5" x14ac:dyDescent="0.35">
      <c r="A24" s="24" t="s">
        <v>34</v>
      </c>
      <c r="B24" s="6" t="s">
        <v>115</v>
      </c>
      <c r="C24" s="2" t="s">
        <v>104</v>
      </c>
      <c r="D24" s="5">
        <v>55.8</v>
      </c>
      <c r="E24" s="61"/>
      <c r="F24" s="62">
        <f t="shared" si="0"/>
        <v>0</v>
      </c>
      <c r="G24" s="73" t="s">
        <v>100</v>
      </c>
    </row>
    <row r="25" spans="1:223" x14ac:dyDescent="0.45">
      <c r="A25" s="24" t="s">
        <v>56</v>
      </c>
      <c r="B25" s="6" t="s">
        <v>48</v>
      </c>
      <c r="C25" s="2" t="s">
        <v>10</v>
      </c>
      <c r="D25" s="5">
        <v>7.9793999999999992</v>
      </c>
      <c r="E25" s="61"/>
      <c r="F25" s="62">
        <f t="shared" si="0"/>
        <v>0</v>
      </c>
      <c r="G25" s="73" t="s">
        <v>99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</row>
    <row r="26" spans="1:223" x14ac:dyDescent="0.45">
      <c r="A26" s="24" t="s">
        <v>57</v>
      </c>
      <c r="B26" s="6" t="s">
        <v>49</v>
      </c>
      <c r="C26" s="2" t="s">
        <v>10</v>
      </c>
      <c r="D26" s="5">
        <v>5.3233199999999989</v>
      </c>
      <c r="E26" s="61"/>
      <c r="F26" s="62">
        <f t="shared" si="0"/>
        <v>0</v>
      </c>
      <c r="G26" s="73" t="s">
        <v>99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</row>
    <row r="27" spans="1:223" x14ac:dyDescent="0.45">
      <c r="A27" s="24" t="s">
        <v>58</v>
      </c>
      <c r="B27" s="6" t="s">
        <v>50</v>
      </c>
      <c r="C27" s="2" t="s">
        <v>10</v>
      </c>
      <c r="D27" s="5">
        <v>6.6959999999999992E-2</v>
      </c>
      <c r="E27" s="61"/>
      <c r="F27" s="62">
        <f t="shared" si="0"/>
        <v>0</v>
      </c>
      <c r="G27" s="73" t="s">
        <v>99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</row>
    <row r="28" spans="1:223" x14ac:dyDescent="0.35">
      <c r="A28" s="24" t="s">
        <v>35</v>
      </c>
      <c r="B28" s="6" t="s">
        <v>116</v>
      </c>
      <c r="C28" s="2" t="s">
        <v>101</v>
      </c>
      <c r="D28" s="5">
        <v>93.8</v>
      </c>
      <c r="E28" s="61"/>
      <c r="F28" s="62">
        <f t="shared" si="0"/>
        <v>0</v>
      </c>
      <c r="G28" s="73" t="s">
        <v>100</v>
      </c>
    </row>
    <row r="29" spans="1:223" x14ac:dyDescent="0.35">
      <c r="A29" s="24" t="s">
        <v>59</v>
      </c>
      <c r="B29" s="6" t="s">
        <v>16</v>
      </c>
      <c r="C29" s="2" t="s">
        <v>102</v>
      </c>
      <c r="D29" s="5">
        <v>0.40333999999999998</v>
      </c>
      <c r="E29" s="61"/>
      <c r="F29" s="62">
        <f t="shared" si="0"/>
        <v>0</v>
      </c>
      <c r="G29" s="73" t="s">
        <v>99</v>
      </c>
    </row>
    <row r="30" spans="1:223" x14ac:dyDescent="0.35">
      <c r="A30" s="24" t="s">
        <v>60</v>
      </c>
      <c r="B30" s="6" t="s">
        <v>17</v>
      </c>
      <c r="C30" s="2" t="s">
        <v>102</v>
      </c>
      <c r="D30" s="5">
        <v>0.8911</v>
      </c>
      <c r="E30" s="61"/>
      <c r="F30" s="62">
        <f t="shared" si="0"/>
        <v>0</v>
      </c>
      <c r="G30" s="73" t="s">
        <v>99</v>
      </c>
    </row>
    <row r="31" spans="1:223" s="20" customFormat="1" x14ac:dyDescent="0.35">
      <c r="A31" s="19" t="s">
        <v>36</v>
      </c>
      <c r="B31" s="6" t="s">
        <v>117</v>
      </c>
      <c r="C31" s="4" t="s">
        <v>4</v>
      </c>
      <c r="D31" s="5">
        <v>54.5</v>
      </c>
      <c r="E31" s="61"/>
      <c r="F31" s="62">
        <f t="shared" si="0"/>
        <v>0</v>
      </c>
      <c r="G31" s="73" t="s">
        <v>100</v>
      </c>
    </row>
    <row r="32" spans="1:223" s="20" customFormat="1" x14ac:dyDescent="0.35">
      <c r="A32" s="19" t="s">
        <v>61</v>
      </c>
      <c r="B32" s="6" t="s">
        <v>118</v>
      </c>
      <c r="C32" s="4" t="s">
        <v>4</v>
      </c>
      <c r="D32" s="5">
        <v>55.045000000000002</v>
      </c>
      <c r="E32" s="61"/>
      <c r="F32" s="62">
        <f t="shared" si="0"/>
        <v>0</v>
      </c>
      <c r="G32" s="73" t="s">
        <v>145</v>
      </c>
    </row>
    <row r="33" spans="1:7" s="20" customFormat="1" x14ac:dyDescent="0.35">
      <c r="A33" s="19" t="s">
        <v>37</v>
      </c>
      <c r="B33" s="6" t="s">
        <v>119</v>
      </c>
      <c r="C33" s="4" t="s">
        <v>4</v>
      </c>
      <c r="D33" s="5">
        <v>54.5</v>
      </c>
      <c r="E33" s="61"/>
      <c r="F33" s="62">
        <f t="shared" si="0"/>
        <v>0</v>
      </c>
      <c r="G33" s="73" t="s">
        <v>100</v>
      </c>
    </row>
    <row r="34" spans="1:7" s="20" customFormat="1" ht="16.5" x14ac:dyDescent="0.35">
      <c r="A34" s="19" t="s">
        <v>62</v>
      </c>
      <c r="B34" s="3" t="s">
        <v>8</v>
      </c>
      <c r="C34" s="4" t="s">
        <v>103</v>
      </c>
      <c r="D34" s="5">
        <v>3.8694999999999995</v>
      </c>
      <c r="E34" s="61"/>
      <c r="F34" s="62">
        <f t="shared" si="0"/>
        <v>0</v>
      </c>
      <c r="G34" s="73" t="s">
        <v>145</v>
      </c>
    </row>
    <row r="35" spans="1:7" s="27" customFormat="1" ht="16.5" x14ac:dyDescent="0.35">
      <c r="A35" s="26">
        <v>17</v>
      </c>
      <c r="B35" s="3" t="s">
        <v>120</v>
      </c>
      <c r="C35" s="4" t="s">
        <v>103</v>
      </c>
      <c r="D35" s="62">
        <v>0.42</v>
      </c>
      <c r="E35" s="61"/>
      <c r="F35" s="62">
        <f t="shared" si="0"/>
        <v>0</v>
      </c>
      <c r="G35" s="73" t="s">
        <v>100</v>
      </c>
    </row>
    <row r="36" spans="1:7" s="27" customFormat="1" ht="16.5" x14ac:dyDescent="0.35">
      <c r="A36" s="26" t="s">
        <v>63</v>
      </c>
      <c r="B36" s="3" t="s">
        <v>121</v>
      </c>
      <c r="C36" s="4" t="s">
        <v>103</v>
      </c>
      <c r="D36" s="62">
        <v>0.42629999999999996</v>
      </c>
      <c r="E36" s="61"/>
      <c r="F36" s="62">
        <f t="shared" si="0"/>
        <v>0</v>
      </c>
      <c r="G36" s="73" t="s">
        <v>99</v>
      </c>
    </row>
    <row r="37" spans="1:7" s="27" customFormat="1" x14ac:dyDescent="0.35">
      <c r="A37" s="26" t="s">
        <v>64</v>
      </c>
      <c r="B37" s="3" t="s">
        <v>122</v>
      </c>
      <c r="C37" s="4" t="s">
        <v>4</v>
      </c>
      <c r="D37" s="62">
        <v>0.13944000000000001</v>
      </c>
      <c r="E37" s="61"/>
      <c r="F37" s="62">
        <f t="shared" si="0"/>
        <v>0</v>
      </c>
      <c r="G37" s="73" t="s">
        <v>99</v>
      </c>
    </row>
    <row r="38" spans="1:7" s="20" customFormat="1" ht="16.5" x14ac:dyDescent="0.35">
      <c r="A38" s="19" t="s">
        <v>96</v>
      </c>
      <c r="B38" s="3" t="s">
        <v>8</v>
      </c>
      <c r="C38" s="4" t="s">
        <v>103</v>
      </c>
      <c r="D38" s="5">
        <v>8.4000000000000005E-2</v>
      </c>
      <c r="E38" s="61"/>
      <c r="F38" s="62">
        <f t="shared" si="0"/>
        <v>0</v>
      </c>
      <c r="G38" s="73" t="s">
        <v>145</v>
      </c>
    </row>
    <row r="39" spans="1:7" x14ac:dyDescent="0.35">
      <c r="A39" s="24" t="s">
        <v>43</v>
      </c>
      <c r="B39" s="6" t="s">
        <v>123</v>
      </c>
      <c r="C39" s="2" t="s">
        <v>4</v>
      </c>
      <c r="D39" s="5">
        <v>54.5</v>
      </c>
      <c r="E39" s="61"/>
      <c r="F39" s="62">
        <f t="shared" si="0"/>
        <v>0</v>
      </c>
      <c r="G39" s="73" t="s">
        <v>100</v>
      </c>
    </row>
    <row r="40" spans="1:7" x14ac:dyDescent="0.35">
      <c r="A40" s="24" t="s">
        <v>65</v>
      </c>
      <c r="B40" s="6" t="s">
        <v>14</v>
      </c>
      <c r="C40" s="2" t="s">
        <v>4</v>
      </c>
      <c r="D40" s="5">
        <v>54.5</v>
      </c>
      <c r="E40" s="61"/>
      <c r="F40" s="62">
        <f t="shared" si="0"/>
        <v>0</v>
      </c>
      <c r="G40" s="73" t="s">
        <v>99</v>
      </c>
    </row>
    <row r="41" spans="1:7" s="27" customFormat="1" x14ac:dyDescent="0.35">
      <c r="A41" s="28" t="s">
        <v>44</v>
      </c>
      <c r="B41" s="57" t="s">
        <v>124</v>
      </c>
      <c r="C41" s="29" t="s">
        <v>18</v>
      </c>
      <c r="D41" s="63">
        <v>4</v>
      </c>
      <c r="E41" s="61"/>
      <c r="F41" s="62">
        <f t="shared" si="0"/>
        <v>0</v>
      </c>
      <c r="G41" s="73" t="s">
        <v>100</v>
      </c>
    </row>
    <row r="42" spans="1:7" s="20" customFormat="1" x14ac:dyDescent="0.35">
      <c r="A42" s="30" t="s">
        <v>66</v>
      </c>
      <c r="B42" s="41" t="s">
        <v>125</v>
      </c>
      <c r="C42" s="21" t="s">
        <v>13</v>
      </c>
      <c r="D42" s="5">
        <v>0.2</v>
      </c>
      <c r="E42" s="61"/>
      <c r="F42" s="62">
        <f t="shared" si="0"/>
        <v>0</v>
      </c>
      <c r="G42" s="73" t="s">
        <v>99</v>
      </c>
    </row>
    <row r="43" spans="1:7" s="20" customFormat="1" x14ac:dyDescent="0.35">
      <c r="A43" s="30" t="s">
        <v>67</v>
      </c>
      <c r="B43" s="41" t="s">
        <v>126</v>
      </c>
      <c r="C43" s="21" t="s">
        <v>74</v>
      </c>
      <c r="D43" s="5">
        <v>2</v>
      </c>
      <c r="E43" s="61"/>
      <c r="F43" s="62">
        <f t="shared" si="0"/>
        <v>0</v>
      </c>
      <c r="G43" s="73" t="s">
        <v>99</v>
      </c>
    </row>
    <row r="44" spans="1:7" s="27" customFormat="1" x14ac:dyDescent="0.35">
      <c r="A44" s="28" t="s">
        <v>22</v>
      </c>
      <c r="B44" s="57" t="s">
        <v>127</v>
      </c>
      <c r="C44" s="29" t="s">
        <v>18</v>
      </c>
      <c r="D44" s="63">
        <v>2</v>
      </c>
      <c r="E44" s="61"/>
      <c r="F44" s="62">
        <f t="shared" si="0"/>
        <v>0</v>
      </c>
      <c r="G44" s="73" t="s">
        <v>100</v>
      </c>
    </row>
    <row r="45" spans="1:7" s="20" customFormat="1" x14ac:dyDescent="0.35">
      <c r="A45" s="30" t="s">
        <v>68</v>
      </c>
      <c r="B45" s="41" t="s">
        <v>125</v>
      </c>
      <c r="C45" s="21" t="s">
        <v>13</v>
      </c>
      <c r="D45" s="5">
        <v>0.1</v>
      </c>
      <c r="E45" s="61"/>
      <c r="F45" s="62">
        <f t="shared" si="0"/>
        <v>0</v>
      </c>
      <c r="G45" s="73" t="s">
        <v>99</v>
      </c>
    </row>
    <row r="46" spans="1:7" s="20" customFormat="1" x14ac:dyDescent="0.35">
      <c r="A46" s="30" t="s">
        <v>69</v>
      </c>
      <c r="B46" s="41" t="s">
        <v>126</v>
      </c>
      <c r="C46" s="21" t="s">
        <v>74</v>
      </c>
      <c r="D46" s="5">
        <v>1</v>
      </c>
      <c r="E46" s="61"/>
      <c r="F46" s="62">
        <f t="shared" si="0"/>
        <v>0</v>
      </c>
      <c r="G46" s="73" t="s">
        <v>99</v>
      </c>
    </row>
    <row r="47" spans="1:7" s="27" customFormat="1" x14ac:dyDescent="0.35">
      <c r="A47" s="28" t="s">
        <v>38</v>
      </c>
      <c r="B47" s="57" t="s">
        <v>128</v>
      </c>
      <c r="C47" s="29" t="s">
        <v>18</v>
      </c>
      <c r="D47" s="63">
        <v>1</v>
      </c>
      <c r="E47" s="61"/>
      <c r="F47" s="62">
        <f t="shared" si="0"/>
        <v>0</v>
      </c>
      <c r="G47" s="73" t="s">
        <v>100</v>
      </c>
    </row>
    <row r="48" spans="1:7" s="20" customFormat="1" x14ac:dyDescent="0.35">
      <c r="A48" s="30" t="s">
        <v>68</v>
      </c>
      <c r="B48" s="41" t="s">
        <v>125</v>
      </c>
      <c r="C48" s="21" t="s">
        <v>13</v>
      </c>
      <c r="D48" s="5">
        <v>0.05</v>
      </c>
      <c r="E48" s="61"/>
      <c r="F48" s="62">
        <f t="shared" si="0"/>
        <v>0</v>
      </c>
      <c r="G48" s="73" t="s">
        <v>99</v>
      </c>
    </row>
    <row r="49" spans="1:7" s="20" customFormat="1" x14ac:dyDescent="0.35">
      <c r="A49" s="30" t="s">
        <v>69</v>
      </c>
      <c r="B49" s="41" t="s">
        <v>126</v>
      </c>
      <c r="C49" s="21" t="s">
        <v>74</v>
      </c>
      <c r="D49" s="5">
        <v>0.5</v>
      </c>
      <c r="E49" s="61"/>
      <c r="F49" s="62">
        <f t="shared" si="0"/>
        <v>0</v>
      </c>
      <c r="G49" s="73" t="s">
        <v>99</v>
      </c>
    </row>
    <row r="50" spans="1:7" s="27" customFormat="1" x14ac:dyDescent="0.35">
      <c r="A50" s="28" t="s">
        <v>39</v>
      </c>
      <c r="B50" s="57" t="s">
        <v>129</v>
      </c>
      <c r="C50" s="29" t="s">
        <v>18</v>
      </c>
      <c r="D50" s="63">
        <v>1</v>
      </c>
      <c r="E50" s="61"/>
      <c r="F50" s="62">
        <f t="shared" si="0"/>
        <v>0</v>
      </c>
      <c r="G50" s="73" t="s">
        <v>100</v>
      </c>
    </row>
    <row r="51" spans="1:7" s="20" customFormat="1" x14ac:dyDescent="0.35">
      <c r="A51" s="30" t="s">
        <v>70</v>
      </c>
      <c r="B51" s="41" t="s">
        <v>125</v>
      </c>
      <c r="C51" s="21" t="s">
        <v>13</v>
      </c>
      <c r="D51" s="5">
        <v>0.05</v>
      </c>
      <c r="E51" s="61"/>
      <c r="F51" s="62">
        <f t="shared" si="0"/>
        <v>0</v>
      </c>
      <c r="G51" s="73" t="s">
        <v>99</v>
      </c>
    </row>
    <row r="52" spans="1:7" s="20" customFormat="1" x14ac:dyDescent="0.35">
      <c r="A52" s="30" t="s">
        <v>71</v>
      </c>
      <c r="B52" s="41" t="s">
        <v>126</v>
      </c>
      <c r="C52" s="21" t="s">
        <v>74</v>
      </c>
      <c r="D52" s="5">
        <v>0.5</v>
      </c>
      <c r="E52" s="61"/>
      <c r="F52" s="62">
        <f t="shared" si="0"/>
        <v>0</v>
      </c>
      <c r="G52" s="73" t="s">
        <v>99</v>
      </c>
    </row>
    <row r="53" spans="1:7" s="20" customFormat="1" x14ac:dyDescent="0.35">
      <c r="A53" s="19" t="s">
        <v>40</v>
      </c>
      <c r="B53" s="3" t="s">
        <v>130</v>
      </c>
      <c r="C53" s="4" t="s">
        <v>9</v>
      </c>
      <c r="D53" s="5">
        <v>3</v>
      </c>
      <c r="E53" s="61"/>
      <c r="F53" s="62">
        <f t="shared" si="0"/>
        <v>0</v>
      </c>
      <c r="G53" s="73" t="s">
        <v>100</v>
      </c>
    </row>
    <row r="54" spans="1:7" s="20" customFormat="1" x14ac:dyDescent="0.35">
      <c r="A54" s="19" t="s">
        <v>72</v>
      </c>
      <c r="B54" s="3" t="s">
        <v>42</v>
      </c>
      <c r="C54" s="4" t="s">
        <v>9</v>
      </c>
      <c r="D54" s="5">
        <v>3</v>
      </c>
      <c r="E54" s="61"/>
      <c r="F54" s="62">
        <f t="shared" si="0"/>
        <v>0</v>
      </c>
      <c r="G54" s="73" t="s">
        <v>145</v>
      </c>
    </row>
    <row r="55" spans="1:7" s="20" customFormat="1" x14ac:dyDescent="0.35">
      <c r="A55" s="19" t="s">
        <v>72</v>
      </c>
      <c r="B55" s="3" t="s">
        <v>131</v>
      </c>
      <c r="C55" s="4" t="s">
        <v>9</v>
      </c>
      <c r="D55" s="5">
        <v>18</v>
      </c>
      <c r="E55" s="61"/>
      <c r="F55" s="62">
        <f t="shared" si="0"/>
        <v>0</v>
      </c>
      <c r="G55" s="73" t="s">
        <v>145</v>
      </c>
    </row>
    <row r="56" spans="1:7" s="20" customFormat="1" ht="16.5" x14ac:dyDescent="0.35">
      <c r="A56" s="23" t="s">
        <v>76</v>
      </c>
      <c r="B56" s="3" t="s">
        <v>132</v>
      </c>
      <c r="C56" s="21" t="s">
        <v>103</v>
      </c>
      <c r="D56" s="62">
        <v>1.1591399999999998</v>
      </c>
      <c r="E56" s="61"/>
      <c r="F56" s="62">
        <f t="shared" si="0"/>
        <v>0</v>
      </c>
      <c r="G56" s="73" t="s">
        <v>100</v>
      </c>
    </row>
    <row r="57" spans="1:7" s="20" customFormat="1" x14ac:dyDescent="0.35">
      <c r="A57" s="23" t="s">
        <v>77</v>
      </c>
      <c r="B57" s="46" t="s">
        <v>133</v>
      </c>
      <c r="C57" s="21" t="s">
        <v>9</v>
      </c>
      <c r="D57" s="5">
        <v>1</v>
      </c>
      <c r="E57" s="61"/>
      <c r="F57" s="62">
        <f t="shared" si="0"/>
        <v>0</v>
      </c>
      <c r="G57" s="73" t="s">
        <v>99</v>
      </c>
    </row>
    <row r="58" spans="1:7" s="20" customFormat="1" x14ac:dyDescent="0.35">
      <c r="A58" s="23" t="s">
        <v>78</v>
      </c>
      <c r="B58" s="46" t="s">
        <v>134</v>
      </c>
      <c r="C58" s="21" t="s">
        <v>9</v>
      </c>
      <c r="D58" s="5">
        <v>1</v>
      </c>
      <c r="E58" s="61"/>
      <c r="F58" s="62">
        <f t="shared" si="0"/>
        <v>0</v>
      </c>
      <c r="G58" s="73" t="s">
        <v>99</v>
      </c>
    </row>
    <row r="59" spans="1:7" s="20" customFormat="1" x14ac:dyDescent="0.35">
      <c r="A59" s="23" t="s">
        <v>79</v>
      </c>
      <c r="B59" s="41" t="s">
        <v>135</v>
      </c>
      <c r="C59" s="21" t="s">
        <v>9</v>
      </c>
      <c r="D59" s="5">
        <v>1</v>
      </c>
      <c r="E59" s="61"/>
      <c r="F59" s="62">
        <f t="shared" si="0"/>
        <v>0</v>
      </c>
      <c r="G59" s="73" t="s">
        <v>99</v>
      </c>
    </row>
    <row r="60" spans="1:7" s="20" customFormat="1" x14ac:dyDescent="0.35">
      <c r="A60" s="23" t="s">
        <v>80</v>
      </c>
      <c r="B60" s="47" t="s">
        <v>136</v>
      </c>
      <c r="C60" s="4" t="s">
        <v>9</v>
      </c>
      <c r="D60" s="5">
        <v>1</v>
      </c>
      <c r="E60" s="61"/>
      <c r="F60" s="62">
        <f t="shared" si="0"/>
        <v>0</v>
      </c>
      <c r="G60" s="73" t="s">
        <v>99</v>
      </c>
    </row>
    <row r="61" spans="1:7" s="20" customFormat="1" x14ac:dyDescent="0.35">
      <c r="A61" s="23" t="s">
        <v>81</v>
      </c>
      <c r="B61" s="3" t="s">
        <v>137</v>
      </c>
      <c r="C61" s="4" t="s">
        <v>9</v>
      </c>
      <c r="D61" s="5">
        <v>1</v>
      </c>
      <c r="E61" s="61"/>
      <c r="F61" s="62">
        <f t="shared" si="0"/>
        <v>0</v>
      </c>
      <c r="G61" s="73" t="s">
        <v>145</v>
      </c>
    </row>
    <row r="62" spans="1:7" s="20" customFormat="1" x14ac:dyDescent="0.35">
      <c r="A62" s="23" t="s">
        <v>82</v>
      </c>
      <c r="B62" s="46" t="s">
        <v>75</v>
      </c>
      <c r="C62" s="21" t="s">
        <v>13</v>
      </c>
      <c r="D62" s="5">
        <v>0.31400000000000006</v>
      </c>
      <c r="E62" s="61"/>
      <c r="F62" s="62">
        <f t="shared" si="0"/>
        <v>0</v>
      </c>
      <c r="G62" s="73" t="s">
        <v>99</v>
      </c>
    </row>
    <row r="63" spans="1:7" s="20" customFormat="1" x14ac:dyDescent="0.35">
      <c r="A63" s="23" t="s">
        <v>83</v>
      </c>
      <c r="B63" s="41" t="s">
        <v>125</v>
      </c>
      <c r="C63" s="21" t="s">
        <v>13</v>
      </c>
      <c r="D63" s="62">
        <v>0.10316345999999998</v>
      </c>
      <c r="E63" s="61"/>
      <c r="F63" s="62">
        <f t="shared" si="0"/>
        <v>0</v>
      </c>
      <c r="G63" s="73" t="s">
        <v>99</v>
      </c>
    </row>
    <row r="64" spans="1:7" s="20" customFormat="1" x14ac:dyDescent="0.35">
      <c r="A64" s="23" t="s">
        <v>84</v>
      </c>
      <c r="B64" s="41" t="s">
        <v>126</v>
      </c>
      <c r="C64" s="21" t="s">
        <v>74</v>
      </c>
      <c r="D64" s="62">
        <v>1.0316345999999998</v>
      </c>
      <c r="E64" s="61"/>
      <c r="F64" s="62">
        <f t="shared" si="0"/>
        <v>0</v>
      </c>
      <c r="G64" s="73" t="s">
        <v>99</v>
      </c>
    </row>
    <row r="65" spans="1:7" s="20" customFormat="1" ht="16.5" x14ac:dyDescent="0.35">
      <c r="A65" s="23" t="s">
        <v>23</v>
      </c>
      <c r="B65" s="3" t="s">
        <v>138</v>
      </c>
      <c r="C65" s="21" t="s">
        <v>103</v>
      </c>
      <c r="D65" s="62">
        <v>1.0351399999999999</v>
      </c>
      <c r="E65" s="61"/>
      <c r="F65" s="62">
        <f t="shared" si="0"/>
        <v>0</v>
      </c>
      <c r="G65" s="73" t="s">
        <v>100</v>
      </c>
    </row>
    <row r="66" spans="1:7" s="20" customFormat="1" x14ac:dyDescent="0.35">
      <c r="A66" s="23" t="s">
        <v>85</v>
      </c>
      <c r="B66" s="46" t="s">
        <v>133</v>
      </c>
      <c r="C66" s="21" t="s">
        <v>9</v>
      </c>
      <c r="D66" s="5">
        <v>1</v>
      </c>
      <c r="E66" s="61"/>
      <c r="F66" s="62">
        <f t="shared" si="0"/>
        <v>0</v>
      </c>
      <c r="G66" s="73" t="s">
        <v>99</v>
      </c>
    </row>
    <row r="67" spans="1:7" s="20" customFormat="1" x14ac:dyDescent="0.35">
      <c r="A67" s="23" t="s">
        <v>86</v>
      </c>
      <c r="B67" s="46" t="s">
        <v>134</v>
      </c>
      <c r="C67" s="21" t="s">
        <v>9</v>
      </c>
      <c r="D67" s="5">
        <v>1</v>
      </c>
      <c r="E67" s="61"/>
      <c r="F67" s="62">
        <f t="shared" si="0"/>
        <v>0</v>
      </c>
      <c r="G67" s="73" t="s">
        <v>99</v>
      </c>
    </row>
    <row r="68" spans="1:7" s="20" customFormat="1" x14ac:dyDescent="0.35">
      <c r="A68" s="23" t="s">
        <v>87</v>
      </c>
      <c r="B68" s="41" t="s">
        <v>135</v>
      </c>
      <c r="C68" s="21" t="s">
        <v>9</v>
      </c>
      <c r="D68" s="5">
        <v>1</v>
      </c>
      <c r="E68" s="61"/>
      <c r="F68" s="62">
        <f t="shared" si="0"/>
        <v>0</v>
      </c>
      <c r="G68" s="73" t="s">
        <v>99</v>
      </c>
    </row>
    <row r="69" spans="1:7" s="20" customFormat="1" x14ac:dyDescent="0.35">
      <c r="A69" s="23" t="s">
        <v>88</v>
      </c>
      <c r="B69" s="47" t="s">
        <v>136</v>
      </c>
      <c r="C69" s="4" t="s">
        <v>9</v>
      </c>
      <c r="D69" s="5">
        <v>1</v>
      </c>
      <c r="E69" s="61"/>
      <c r="F69" s="62">
        <f t="shared" si="0"/>
        <v>0</v>
      </c>
      <c r="G69" s="73" t="s">
        <v>99</v>
      </c>
    </row>
    <row r="70" spans="1:7" s="20" customFormat="1" x14ac:dyDescent="0.35">
      <c r="A70" s="23" t="s">
        <v>89</v>
      </c>
      <c r="B70" s="3" t="s">
        <v>137</v>
      </c>
      <c r="C70" s="4" t="s">
        <v>9</v>
      </c>
      <c r="D70" s="5">
        <v>1</v>
      </c>
      <c r="E70" s="61"/>
      <c r="F70" s="62">
        <f t="shared" si="0"/>
        <v>0</v>
      </c>
      <c r="G70" s="73" t="s">
        <v>145</v>
      </c>
    </row>
    <row r="71" spans="1:7" s="20" customFormat="1" x14ac:dyDescent="0.35">
      <c r="A71" s="23" t="s">
        <v>90</v>
      </c>
      <c r="B71" s="46" t="s">
        <v>75</v>
      </c>
      <c r="C71" s="21" t="s">
        <v>13</v>
      </c>
      <c r="D71" s="5">
        <v>0.31400000000000006</v>
      </c>
      <c r="E71" s="61"/>
      <c r="F71" s="62">
        <f t="shared" si="0"/>
        <v>0</v>
      </c>
      <c r="G71" s="73" t="s">
        <v>99</v>
      </c>
    </row>
    <row r="72" spans="1:7" s="20" customFormat="1" x14ac:dyDescent="0.35">
      <c r="A72" s="23" t="s">
        <v>91</v>
      </c>
      <c r="B72" s="41" t="s">
        <v>125</v>
      </c>
      <c r="C72" s="21" t="s">
        <v>13</v>
      </c>
      <c r="D72" s="62">
        <v>9.2127459999999994E-2</v>
      </c>
      <c r="E72" s="61"/>
      <c r="F72" s="62">
        <f t="shared" si="0"/>
        <v>0</v>
      </c>
      <c r="G72" s="73" t="s">
        <v>99</v>
      </c>
    </row>
    <row r="73" spans="1:7" s="20" customFormat="1" x14ac:dyDescent="0.35">
      <c r="A73" s="23" t="s">
        <v>92</v>
      </c>
      <c r="B73" s="41" t="s">
        <v>126</v>
      </c>
      <c r="C73" s="21" t="s">
        <v>74</v>
      </c>
      <c r="D73" s="62">
        <v>0.92127459999999994</v>
      </c>
      <c r="E73" s="61"/>
      <c r="F73" s="62">
        <f t="shared" ref="F73:F79" si="1">D73*E73</f>
        <v>0</v>
      </c>
      <c r="G73" s="73" t="s">
        <v>99</v>
      </c>
    </row>
    <row r="74" spans="1:7" s="20" customFormat="1" ht="16.5" x14ac:dyDescent="0.35">
      <c r="A74" s="19" t="s">
        <v>93</v>
      </c>
      <c r="B74" s="3" t="s">
        <v>25</v>
      </c>
      <c r="C74" s="2" t="s">
        <v>104</v>
      </c>
      <c r="D74" s="5">
        <v>12.06</v>
      </c>
      <c r="E74" s="61"/>
      <c r="F74" s="62">
        <f t="shared" si="1"/>
        <v>0</v>
      </c>
      <c r="G74" s="73" t="s">
        <v>100</v>
      </c>
    </row>
    <row r="75" spans="1:7" s="20" customFormat="1" x14ac:dyDescent="0.35">
      <c r="A75" s="19" t="s">
        <v>94</v>
      </c>
      <c r="B75" s="3" t="s">
        <v>139</v>
      </c>
      <c r="C75" s="4" t="s">
        <v>10</v>
      </c>
      <c r="D75" s="5">
        <v>2.8943999999999998E-2</v>
      </c>
      <c r="E75" s="61"/>
      <c r="F75" s="62">
        <f t="shared" si="1"/>
        <v>0</v>
      </c>
      <c r="G75" s="73" t="s">
        <v>99</v>
      </c>
    </row>
    <row r="76" spans="1:7" s="20" customFormat="1" x14ac:dyDescent="0.35">
      <c r="A76" s="19" t="s">
        <v>41</v>
      </c>
      <c r="B76" s="6" t="s">
        <v>140</v>
      </c>
      <c r="C76" s="4" t="s">
        <v>4</v>
      </c>
      <c r="D76" s="5">
        <v>20</v>
      </c>
      <c r="E76" s="61"/>
      <c r="F76" s="62">
        <f t="shared" si="1"/>
        <v>0</v>
      </c>
      <c r="G76" s="73" t="s">
        <v>100</v>
      </c>
    </row>
    <row r="77" spans="1:7" s="20" customFormat="1" x14ac:dyDescent="0.35">
      <c r="A77" s="19" t="s">
        <v>95</v>
      </c>
      <c r="B77" s="6" t="s">
        <v>141</v>
      </c>
      <c r="C77" s="4" t="s">
        <v>4</v>
      </c>
      <c r="D77" s="5">
        <v>20</v>
      </c>
      <c r="E77" s="61"/>
      <c r="F77" s="62">
        <f t="shared" si="1"/>
        <v>0</v>
      </c>
      <c r="G77" s="73" t="s">
        <v>145</v>
      </c>
    </row>
    <row r="78" spans="1:7" s="20" customFormat="1" x14ac:dyDescent="0.35">
      <c r="A78" s="26">
        <v>28</v>
      </c>
      <c r="B78" s="3" t="s">
        <v>142</v>
      </c>
      <c r="C78" s="4" t="s">
        <v>9</v>
      </c>
      <c r="D78" s="5">
        <v>2</v>
      </c>
      <c r="E78" s="61"/>
      <c r="F78" s="62">
        <f t="shared" si="1"/>
        <v>0</v>
      </c>
      <c r="G78" s="73" t="s">
        <v>100</v>
      </c>
    </row>
    <row r="79" spans="1:7" s="20" customFormat="1" ht="16.5" thickBot="1" x14ac:dyDescent="0.4">
      <c r="A79" s="26" t="s">
        <v>73</v>
      </c>
      <c r="B79" s="3" t="s">
        <v>45</v>
      </c>
      <c r="C79" s="4" t="s">
        <v>9</v>
      </c>
      <c r="D79" s="5">
        <v>0.23</v>
      </c>
      <c r="E79" s="64"/>
      <c r="F79" s="62">
        <f t="shared" si="1"/>
        <v>0</v>
      </c>
      <c r="G79" s="73" t="s">
        <v>99</v>
      </c>
    </row>
    <row r="80" spans="1:7" ht="16.5" thickBot="1" x14ac:dyDescent="0.4">
      <c r="A80" s="31"/>
      <c r="B80" s="48" t="s">
        <v>5</v>
      </c>
      <c r="C80" s="32"/>
      <c r="D80" s="65"/>
      <c r="E80" s="65"/>
      <c r="F80" s="66">
        <f>SUM(F7:F79)</f>
        <v>0</v>
      </c>
    </row>
    <row r="81" spans="1:6" ht="16.5" thickBot="1" x14ac:dyDescent="0.4">
      <c r="A81" s="33"/>
      <c r="B81" s="49" t="s">
        <v>143</v>
      </c>
      <c r="C81" s="53"/>
      <c r="D81" s="67"/>
      <c r="E81" s="67"/>
      <c r="F81" s="35">
        <f>F80*C81</f>
        <v>0</v>
      </c>
    </row>
    <row r="82" spans="1:6" ht="16.5" thickBot="1" x14ac:dyDescent="0.4">
      <c r="A82" s="33"/>
      <c r="B82" s="50" t="s">
        <v>6</v>
      </c>
      <c r="C82" s="34"/>
      <c r="D82" s="67"/>
      <c r="E82" s="67"/>
      <c r="F82" s="67">
        <f>SUM(F80:F81)</f>
        <v>0</v>
      </c>
    </row>
    <row r="83" spans="1:6" ht="16.5" thickBot="1" x14ac:dyDescent="0.4">
      <c r="A83" s="33"/>
      <c r="B83" s="49" t="s">
        <v>7</v>
      </c>
      <c r="C83" s="53"/>
      <c r="D83" s="67"/>
      <c r="E83" s="67"/>
      <c r="F83" s="35">
        <f>F82*C83</f>
        <v>0</v>
      </c>
    </row>
    <row r="84" spans="1:6" ht="16.5" thickBot="1" x14ac:dyDescent="0.4">
      <c r="A84" s="36"/>
      <c r="B84" s="58" t="s">
        <v>6</v>
      </c>
      <c r="C84" s="37"/>
      <c r="D84" s="68"/>
      <c r="E84" s="68"/>
      <c r="F84" s="68">
        <f>SUM(F82:F83)</f>
        <v>0</v>
      </c>
    </row>
    <row r="85" spans="1:6" ht="16.5" thickBot="1" x14ac:dyDescent="0.4">
      <c r="A85" s="33"/>
      <c r="B85" s="49" t="s">
        <v>144</v>
      </c>
      <c r="C85" s="53"/>
      <c r="D85" s="67"/>
      <c r="E85" s="67"/>
      <c r="F85" s="35">
        <f>F84*C85</f>
        <v>0</v>
      </c>
    </row>
    <row r="86" spans="1:6" ht="16.5" thickBot="1" x14ac:dyDescent="0.4">
      <c r="A86" s="36"/>
      <c r="B86" s="58" t="s">
        <v>6</v>
      </c>
      <c r="C86" s="37"/>
      <c r="D86" s="68"/>
      <c r="E86" s="68"/>
      <c r="F86" s="68">
        <f>F84+F85</f>
        <v>0</v>
      </c>
    </row>
    <row r="87" spans="1:6" ht="23.25" customHeight="1" x14ac:dyDescent="0.35"/>
    <row r="88" spans="1:6" ht="21.75" customHeight="1" x14ac:dyDescent="0.35"/>
  </sheetData>
  <autoFilter ref="A6:G8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კრებსითი სატენდერო</vt:lpstr>
      <vt:lpstr>'კრებსითი სატენდერო'!Print_Area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2020-06-25T12:15:04Z</dcterms:modified>
</cp:coreProperties>
</file>